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Лист1!$A$7:$J$27</definedName>
    <definedName name="А4">'[1]УКС по состоянию на 01.05.2010'!#REF!</definedName>
    <definedName name="_xlnm.Print_Titles" localSheetId="0">Лист1!$4:$6</definedName>
    <definedName name="_xlnm.Print_Area" localSheetId="0">Лист1!$A$1:$J$29</definedName>
  </definedNames>
  <calcPr calcId="162913" refMode="R1C1"/>
</workbook>
</file>

<file path=xl/calcChain.xml><?xml version="1.0" encoding="utf-8"?>
<calcChain xmlns="http://schemas.openxmlformats.org/spreadsheetml/2006/main">
  <c r="D29" i="1" l="1"/>
  <c r="H27" i="1"/>
  <c r="H29" i="1" s="1"/>
  <c r="G27" i="1"/>
  <c r="G29" i="1" s="1"/>
  <c r="F27" i="1"/>
  <c r="F29" i="1" s="1"/>
  <c r="E27" i="1"/>
  <c r="E29" i="1" s="1"/>
  <c r="D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J27" i="1" s="1"/>
  <c r="J29" i="1" s="1"/>
  <c r="I7" i="1"/>
  <c r="I27" i="1" s="1"/>
  <c r="I29" i="1" s="1"/>
</calcChain>
</file>

<file path=xl/sharedStrings.xml><?xml version="1.0" encoding="utf-8"?>
<sst xmlns="http://schemas.openxmlformats.org/spreadsheetml/2006/main" count="76" uniqueCount="76">
  <si>
    <t xml:space="preserve">№ </t>
  </si>
  <si>
    <t>Наименование показателя</t>
  </si>
  <si>
    <t>КЦСР</t>
  </si>
  <si>
    <t xml:space="preserve"> 2024 год
(отчет)</t>
  </si>
  <si>
    <t>2025 год
(оценка)</t>
  </si>
  <si>
    <t>2026 год 
(прогноз)</t>
  </si>
  <si>
    <t>2027 год 
(прогноз)</t>
  </si>
  <si>
    <t>2028 год 
(прогноз)</t>
  </si>
  <si>
    <t>1.1</t>
  </si>
  <si>
    <t>Муниципальная программа «Развитие малого и среднего предпринимательства и туризма»</t>
  </si>
  <si>
    <t>0100000000</t>
  </si>
  <si>
    <t>1.2</t>
  </si>
  <si>
    <t>Муниципальная программа «Развитие образования»</t>
  </si>
  <si>
    <t>0200000000</t>
  </si>
  <si>
    <t>1.3</t>
  </si>
  <si>
    <t>Муниципальная программа «Развитие социальной политики»</t>
  </si>
  <si>
    <t>0300000000</t>
  </si>
  <si>
    <t>1.4</t>
  </si>
  <si>
    <t>Муниципальная программа «Развитие культуры»</t>
  </si>
  <si>
    <t>0500000000</t>
  </si>
  <si>
    <t>1.5</t>
  </si>
  <si>
    <t>Муниципальная программа «Развитие физической культуры, спорта и молодежной политики»</t>
  </si>
  <si>
    <t>0600000000</t>
  </si>
  <si>
    <t>1.6</t>
  </si>
  <si>
    <t>Муниципальная программа «Повышение эффективности деятельности органов местного самоуправления Белоярского района»</t>
  </si>
  <si>
    <t>0700000000</t>
  </si>
  <si>
    <t>1.7</t>
  </si>
  <si>
    <t>Муниципальная программа «Развитие агропромышленного комплекса»</t>
  </si>
  <si>
    <t>0800000000</t>
  </si>
  <si>
    <t>1.8</t>
  </si>
  <si>
    <t xml:space="preserve">Муниципальная программа 
«Укрепление межнационального и межконфессионального согласия, профилактика экстремизма» 
</t>
  </si>
  <si>
    <t>0900000000</t>
  </si>
  <si>
    <t>1.9</t>
  </si>
  <si>
    <t>Муниципальная программа «Социально-экономическое развитие коренных малочисленных народов Севера»</t>
  </si>
  <si>
    <t>1000000000</t>
  </si>
  <si>
    <t>1.10</t>
  </si>
  <si>
    <t xml:space="preserve"> Муниципальная программа «Обеспечение доступным и комфортным жильем жителей Белоярского района»</t>
  </si>
  <si>
    <t>1100000000</t>
  </si>
  <si>
    <t>1.11</t>
  </si>
  <si>
    <t>Муниципальная программа «Развитие жилищно-коммунального комплекса и повышение энергетической эффективности»</t>
  </si>
  <si>
    <t>1200000000</t>
  </si>
  <si>
    <t>1.12</t>
  </si>
  <si>
    <t>Муниципальная программа «Профилактика терроризма и правонарушений в сфере общественного порядка»</t>
  </si>
  <si>
    <t>1300000000</t>
  </si>
  <si>
    <t>1.13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</si>
  <si>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</si>
  <si>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1400000000</t>
  </si>
  <si>
    <t>1.14</t>
  </si>
  <si>
    <t>Муниципальная программа «Охрана окружающей среды»</t>
  </si>
  <si>
    <t>1500000000</t>
  </si>
  <si>
    <t>1.15</t>
  </si>
  <si>
    <t>Муниципальная программа «Управление муниципальным имуществом Белоярского района»</t>
  </si>
  <si>
    <t>1600000000</t>
  </si>
  <si>
    <t>1.16</t>
  </si>
  <si>
    <t>Муниципальная программа «Цифровое развитие»</t>
  </si>
  <si>
    <t>1700000000</t>
  </si>
  <si>
    <t>1.17</t>
  </si>
  <si>
    <t>Муниципальная программа «Развитие транспортной системы Белоярского района»</t>
  </si>
  <si>
    <t>1800000000</t>
  </si>
  <si>
    <t>1.18</t>
  </si>
  <si>
    <t>Муниципальная программа «Управление муниципальными финансами в Белоярском районе»</t>
  </si>
  <si>
    <t>1900000000</t>
  </si>
  <si>
    <t>1.19</t>
  </si>
  <si>
    <t>Муниципальная программа Белоярского района «Укрепление общественного здоровья жителей Белоярского района»</t>
  </si>
  <si>
    <t>2000000000</t>
  </si>
  <si>
    <t>1.20</t>
  </si>
  <si>
    <t>Муниципальная программа Белоярского района «Формирование современной городской среды»</t>
  </si>
  <si>
    <t>2100000000</t>
  </si>
  <si>
    <t>ВСЕГО расходов по программам Белоярского района:</t>
  </si>
  <si>
    <t>2.</t>
  </si>
  <si>
    <t xml:space="preserve">Всего расходов </t>
  </si>
  <si>
    <t>Сведения о расходах бюджета Белоярского района по муниципальным программа Белоярского района на 2026 год и на плановый период 2027 и 2028 годов
 в сравнении с ожидаемым исполнением за 2025 год и отчетом за 2024 год</t>
  </si>
  <si>
    <t>Отклонение 2026 года от исполнения
 2024 года</t>
  </si>
  <si>
    <t>Отклонение 
2026 года от ожидаемого исполнения 
2025 года</t>
  </si>
  <si>
    <t>Непрограммные направления деятельности</t>
  </si>
  <si>
    <t xml:space="preserve">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</si>
</sst>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19]General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0_);_(* \(#,##0.00\);_(* &quot;-&quot;??_);_(@_)"/>
    <numFmt numFmtId="168" formatCode="* #,##0.00;* \-#,##0.00;* &quot;-&quot;??;@"/>
    <numFmt numFmtId="169" formatCode="#,##0.0"/>
  </numFmts>
  <fonts count="11" x14ac:knownFonts="1">
    <font>
      <sz val="11"/>
      <color theme="1"/>
      <name val="Calibri"/>
      <scheme val="minor"/>
    </font>
    <font>
      <sz val="11"/>
      <color indexed="64"/>
      <name val="Calibri"/>
    </font>
    <font>
      <sz val="10"/>
      <name val="Arial Cyr"/>
    </font>
    <font>
      <sz val="10"/>
      <name val="Arial"/>
    </font>
    <font>
      <sz val="10"/>
      <color theme="1"/>
      <name val="Arial Cyr"/>
    </font>
    <font>
      <b/>
      <sz val="10"/>
      <name val="Arial"/>
    </font>
    <font>
      <b/>
      <sz val="12"/>
      <color theme="1"/>
      <name val="Times New Roman"/>
    </font>
    <font>
      <sz val="11"/>
      <color theme="1"/>
      <name val="Times New Roman"/>
    </font>
    <font>
      <b/>
      <sz val="11"/>
      <color theme="1"/>
      <name val="Times New Roman"/>
    </font>
    <font>
      <sz val="11"/>
      <color indexed="64"/>
      <name val="Times New Roman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164" fontId="1" fillId="0" borderId="0"/>
    <xf numFmtId="165" fontId="1" fillId="0" borderId="0" applyFont="0" applyFill="0" applyBorder="0" applyProtection="0"/>
    <xf numFmtId="0" fontId="1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3" fillId="0" borderId="0">
      <alignment wrapText="1"/>
    </xf>
    <xf numFmtId="0" fontId="1" fillId="0" borderId="0"/>
    <xf numFmtId="0" fontId="2" fillId="0" borderId="0"/>
    <xf numFmtId="0" fontId="2" fillId="0" borderId="0"/>
    <xf numFmtId="166" fontId="1" fillId="0" borderId="0" applyFont="0" applyFill="0" applyBorder="0" applyProtection="0"/>
    <xf numFmtId="166" fontId="1" fillId="0" borderId="0" applyFont="0" applyFill="0" applyBorder="0" applyProtection="0"/>
    <xf numFmtId="167" fontId="3" fillId="0" borderId="0" applyFont="0" applyFill="0" applyBorder="0" applyProtection="0"/>
    <xf numFmtId="168" fontId="5" fillId="0" borderId="0" applyFont="0" applyFill="0" applyBorder="0" applyProtection="0"/>
    <xf numFmtId="166" fontId="2" fillId="0" borderId="0" applyFont="0" applyFill="0" applyBorder="0" applyProtection="0"/>
    <xf numFmtId="166" fontId="1" fillId="0" borderId="0" applyFont="0" applyFill="0" applyBorder="0" applyProtection="0"/>
    <xf numFmtId="166" fontId="2" fillId="0" borderId="0" applyFont="0" applyFill="0" applyBorder="0" applyProtection="0"/>
    <xf numFmtId="166" fontId="1" fillId="0" borderId="0" applyFont="0" applyFill="0" applyBorder="0" applyProtection="0"/>
    <xf numFmtId="166" fontId="2" fillId="0" borderId="0" applyFont="0" applyFill="0" applyBorder="0" applyProtection="0"/>
    <xf numFmtId="166" fontId="1" fillId="0" borderId="0" applyFont="0" applyFill="0" applyBorder="0" applyProtection="0"/>
  </cellStyleXfs>
  <cellXfs count="24">
    <xf numFmtId="0" fontId="0" fillId="0" borderId="0" xfId="0"/>
    <xf numFmtId="0" fontId="0" fillId="0" borderId="0" xfId="0"/>
    <xf numFmtId="0" fontId="7" fillId="0" borderId="0" xfId="0" applyFont="1" applyAlignment="1">
      <alignment horizontal="right" vertical="top" wrapText="1"/>
    </xf>
    <xf numFmtId="0" fontId="8" fillId="0" borderId="2" xfId="0" applyFont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4" fontId="10" fillId="2" borderId="2" xfId="0" applyNumberFormat="1" applyFont="1" applyFill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vertical="top" wrapText="1"/>
    </xf>
    <xf numFmtId="4" fontId="8" fillId="2" borderId="6" xfId="0" applyNumberFormat="1" applyFont="1" applyFill="1" applyBorder="1" applyAlignment="1">
      <alignment vertical="top" wrapText="1"/>
    </xf>
    <xf numFmtId="4" fontId="8" fillId="2" borderId="6" xfId="0" applyNumberFormat="1" applyFont="1" applyFill="1" applyBorder="1" applyAlignment="1">
      <alignment horizontal="center" vertical="center"/>
    </xf>
    <xf numFmtId="0" fontId="0" fillId="0" borderId="2" xfId="0" applyBorder="1"/>
    <xf numFmtId="169" fontId="0" fillId="0" borderId="0" xfId="0" applyNumberFormat="1"/>
    <xf numFmtId="0" fontId="6" fillId="2" borderId="0" xfId="0" applyFont="1" applyFill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53">
    <cellStyle name="Excel Built-in Normal" xfId="1"/>
    <cellStyle name="Денежный 2" xfId="2"/>
    <cellStyle name="Обычный" xfId="0" builtinId="0"/>
    <cellStyle name="Обычный 10" xfId="3"/>
    <cellStyle name="Обычный 12" xfId="4"/>
    <cellStyle name="Обычный 14" xfId="5"/>
    <cellStyle name="Обычный 16" xfId="6"/>
    <cellStyle name="Обычный 17" xfId="7"/>
    <cellStyle name="Обычный 18" xfId="8"/>
    <cellStyle name="Обычный 2" xfId="9"/>
    <cellStyle name="Обычный 2 2" xfId="10"/>
    <cellStyle name="Обычный 2 2 2" xfId="11"/>
    <cellStyle name="Обычный 2 2 3" xfId="12"/>
    <cellStyle name="Обычный 2 2_ИНФОРМАЦИЯ К ДУМЕ" xfId="13"/>
    <cellStyle name="Обычный 2 3" xfId="14"/>
    <cellStyle name="Обычный 2 4" xfId="15"/>
    <cellStyle name="Обычный 2 5" xfId="16"/>
    <cellStyle name="Обычный 2 6" xfId="17"/>
    <cellStyle name="Обычный 2_2013-2015гг." xfId="18"/>
    <cellStyle name="Обычный 3" xfId="19"/>
    <cellStyle name="Обычный 3 2" xfId="20"/>
    <cellStyle name="Обычный 3 3" xfId="21"/>
    <cellStyle name="Обычный 3 4" xfId="22"/>
    <cellStyle name="Обычный 30" xfId="23"/>
    <cellStyle name="Обычный 31" xfId="24"/>
    <cellStyle name="Обычный 34" xfId="25"/>
    <cellStyle name="Обычный 36" xfId="26"/>
    <cellStyle name="Обычный 4" xfId="27"/>
    <cellStyle name="Обычный 4 2" xfId="28"/>
    <cellStyle name="Обычный 40" xfId="29"/>
    <cellStyle name="Обычный 43" xfId="30"/>
    <cellStyle name="Обычный 5" xfId="31"/>
    <cellStyle name="Обычный 50" xfId="32"/>
    <cellStyle name="Обычный 51" xfId="33"/>
    <cellStyle name="Обычный 52" xfId="34"/>
    <cellStyle name="Обычный 54" xfId="35"/>
    <cellStyle name="Обычный 6" xfId="36"/>
    <cellStyle name="Обычный 60" xfId="37"/>
    <cellStyle name="Обычный 61" xfId="38"/>
    <cellStyle name="Обычный 7" xfId="39"/>
    <cellStyle name="Обычный 72" xfId="40"/>
    <cellStyle name="Обычный 8" xfId="41"/>
    <cellStyle name="Обычный 9" xfId="42"/>
    <cellStyle name="Финансовый 10" xfId="43"/>
    <cellStyle name="Финансовый 11" xfId="44"/>
    <cellStyle name="Финансовый 13" xfId="45"/>
    <cellStyle name="Финансовый 2" xfId="46"/>
    <cellStyle name="Финансовый 2 2" xfId="47"/>
    <cellStyle name="Финансовый 2 3" xfId="48"/>
    <cellStyle name="Финансовый 3" xfId="49"/>
    <cellStyle name="Финансовый 4" xfId="50"/>
    <cellStyle name="Финансовый 5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om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P7" sqref="P7"/>
    </sheetView>
  </sheetViews>
  <sheetFormatPr defaultRowHeight="15" x14ac:dyDescent="0.25"/>
  <cols>
    <col min="1" max="1" width="9.140625" style="1"/>
    <col min="2" max="2" width="44.42578125" style="1" customWidth="1"/>
    <col min="3" max="3" width="11.85546875" style="1" customWidth="1"/>
    <col min="4" max="4" width="19.85546875" style="1" customWidth="1"/>
    <col min="5" max="5" width="17.42578125" style="1" customWidth="1"/>
    <col min="6" max="6" width="16.7109375" style="1" customWidth="1"/>
    <col min="7" max="7" width="17.5703125" style="1" customWidth="1"/>
    <col min="8" max="8" width="17" style="1" customWidth="1"/>
    <col min="9" max="9" width="18.140625" style="1" customWidth="1"/>
    <col min="10" max="10" width="20.5703125" style="1" customWidth="1"/>
    <col min="11" max="16384" width="9.140625" style="1"/>
  </cols>
  <sheetData>
    <row r="2" spans="1:10" ht="33.75" customHeight="1" x14ac:dyDescent="0.25">
      <c r="A2" s="18" t="s">
        <v>71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J3" s="2" t="s">
        <v>75</v>
      </c>
    </row>
    <row r="4" spans="1:10" ht="36.75" customHeight="1" x14ac:dyDescent="0.25">
      <c r="A4" s="19" t="s">
        <v>0</v>
      </c>
      <c r="B4" s="19" t="s">
        <v>1</v>
      </c>
      <c r="C4" s="19" t="s">
        <v>2</v>
      </c>
      <c r="D4" s="21" t="s">
        <v>3</v>
      </c>
      <c r="E4" s="21" t="s">
        <v>4</v>
      </c>
      <c r="F4" s="21" t="s">
        <v>5</v>
      </c>
      <c r="G4" s="21" t="s">
        <v>6</v>
      </c>
      <c r="H4" s="21" t="s">
        <v>7</v>
      </c>
      <c r="I4" s="21" t="s">
        <v>72</v>
      </c>
      <c r="J4" s="23" t="s">
        <v>73</v>
      </c>
    </row>
    <row r="5" spans="1:10" ht="36.75" customHeight="1" x14ac:dyDescent="0.25">
      <c r="A5" s="20"/>
      <c r="B5" s="20"/>
      <c r="C5" s="20"/>
      <c r="D5" s="22"/>
      <c r="E5" s="22"/>
      <c r="F5" s="22"/>
      <c r="G5" s="22"/>
      <c r="H5" s="22"/>
      <c r="I5" s="22"/>
      <c r="J5" s="23"/>
    </row>
    <row r="6" spans="1:10" x14ac:dyDescent="0.25">
      <c r="A6" s="3">
        <v>1</v>
      </c>
      <c r="B6" s="3">
        <v>2</v>
      </c>
      <c r="C6" s="3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5">
        <v>9</v>
      </c>
      <c r="J6" s="5">
        <v>10</v>
      </c>
    </row>
    <row r="7" spans="1:10" ht="30" x14ac:dyDescent="0.25">
      <c r="A7" s="6" t="s">
        <v>8</v>
      </c>
      <c r="B7" s="7" t="s">
        <v>9</v>
      </c>
      <c r="C7" s="8" t="s">
        <v>10</v>
      </c>
      <c r="D7" s="9">
        <v>16024132.949999999</v>
      </c>
      <c r="E7" s="9">
        <v>15399400</v>
      </c>
      <c r="F7" s="9">
        <v>4126000</v>
      </c>
      <c r="G7" s="9">
        <v>4136000</v>
      </c>
      <c r="H7" s="9">
        <v>4164100</v>
      </c>
      <c r="I7" s="9">
        <f t="shared" ref="I7:I26" si="0">F7-D7</f>
        <v>-11898132.949999999</v>
      </c>
      <c r="J7" s="9">
        <f t="shared" ref="J7:J26" si="1">F7-E7</f>
        <v>-11273400</v>
      </c>
    </row>
    <row r="8" spans="1:10" ht="30" x14ac:dyDescent="0.25">
      <c r="A8" s="6" t="s">
        <v>11</v>
      </c>
      <c r="B8" s="7" t="s">
        <v>12</v>
      </c>
      <c r="C8" s="8" t="s">
        <v>13</v>
      </c>
      <c r="D8" s="9">
        <v>2165586350.77</v>
      </c>
      <c r="E8" s="9">
        <v>2490523493.6900001</v>
      </c>
      <c r="F8" s="9">
        <v>2660377400</v>
      </c>
      <c r="G8" s="9">
        <v>2508736560</v>
      </c>
      <c r="H8" s="9">
        <v>2506479460</v>
      </c>
      <c r="I8" s="9">
        <f t="shared" si="0"/>
        <v>494791049.23000002</v>
      </c>
      <c r="J8" s="9">
        <f t="shared" si="1"/>
        <v>169853906.30999994</v>
      </c>
    </row>
    <row r="9" spans="1:10" ht="30" x14ac:dyDescent="0.25">
      <c r="A9" s="6" t="s">
        <v>14</v>
      </c>
      <c r="B9" s="7" t="s">
        <v>15</v>
      </c>
      <c r="C9" s="8" t="s">
        <v>16</v>
      </c>
      <c r="D9" s="9">
        <v>40254368.43</v>
      </c>
      <c r="E9" s="9">
        <v>44834408.350000001</v>
      </c>
      <c r="F9" s="9">
        <v>29324400</v>
      </c>
      <c r="G9" s="9">
        <v>29500700</v>
      </c>
      <c r="H9" s="9">
        <v>29324400</v>
      </c>
      <c r="I9" s="9">
        <f t="shared" si="0"/>
        <v>-10929968.43</v>
      </c>
      <c r="J9" s="9">
        <f t="shared" si="1"/>
        <v>-15510008.350000001</v>
      </c>
    </row>
    <row r="10" spans="1:10" ht="30" x14ac:dyDescent="0.25">
      <c r="A10" s="6" t="s">
        <v>17</v>
      </c>
      <c r="B10" s="10" t="s">
        <v>18</v>
      </c>
      <c r="C10" s="8" t="s">
        <v>19</v>
      </c>
      <c r="D10" s="11">
        <v>430248902.75</v>
      </c>
      <c r="E10" s="11">
        <v>287895100.99000001</v>
      </c>
      <c r="F10" s="9">
        <v>317725400</v>
      </c>
      <c r="G10" s="9">
        <v>290789800</v>
      </c>
      <c r="H10" s="9">
        <v>292861300</v>
      </c>
      <c r="I10" s="9">
        <f t="shared" si="0"/>
        <v>-112523502.75</v>
      </c>
      <c r="J10" s="9">
        <f t="shared" si="1"/>
        <v>29830299.00999999</v>
      </c>
    </row>
    <row r="11" spans="1:10" ht="45" x14ac:dyDescent="0.25">
      <c r="A11" s="6" t="s">
        <v>20</v>
      </c>
      <c r="B11" s="7" t="s">
        <v>21</v>
      </c>
      <c r="C11" s="8" t="s">
        <v>22</v>
      </c>
      <c r="D11" s="9">
        <v>253162500.34</v>
      </c>
      <c r="E11" s="9">
        <v>282551896.64999998</v>
      </c>
      <c r="F11" s="9">
        <v>322320480</v>
      </c>
      <c r="G11" s="9">
        <v>308569410</v>
      </c>
      <c r="H11" s="9">
        <v>307134310</v>
      </c>
      <c r="I11" s="9">
        <f t="shared" si="0"/>
        <v>69157979.659999996</v>
      </c>
      <c r="J11" s="9">
        <f t="shared" si="1"/>
        <v>39768583.350000024</v>
      </c>
    </row>
    <row r="12" spans="1:10" ht="60" x14ac:dyDescent="0.25">
      <c r="A12" s="6" t="s">
        <v>23</v>
      </c>
      <c r="B12" s="7" t="s">
        <v>24</v>
      </c>
      <c r="C12" s="8" t="s">
        <v>25</v>
      </c>
      <c r="D12" s="9">
        <v>323502586.38999999</v>
      </c>
      <c r="E12" s="9">
        <v>528589776.97000003</v>
      </c>
      <c r="F12" s="9">
        <v>551018399</v>
      </c>
      <c r="G12" s="9">
        <v>547330200</v>
      </c>
      <c r="H12" s="9">
        <v>548852900</v>
      </c>
      <c r="I12" s="9">
        <f t="shared" si="0"/>
        <v>227515812.61000001</v>
      </c>
      <c r="J12" s="9">
        <f t="shared" si="1"/>
        <v>22428622.029999971</v>
      </c>
    </row>
    <row r="13" spans="1:10" ht="30" x14ac:dyDescent="0.25">
      <c r="A13" s="6" t="s">
        <v>26</v>
      </c>
      <c r="B13" s="7" t="s">
        <v>27</v>
      </c>
      <c r="C13" s="8" t="s">
        <v>28</v>
      </c>
      <c r="D13" s="9">
        <v>121023705.02</v>
      </c>
      <c r="E13" s="9">
        <v>87839900</v>
      </c>
      <c r="F13" s="9">
        <v>50580700</v>
      </c>
      <c r="G13" s="9">
        <v>42080700</v>
      </c>
      <c r="H13" s="9">
        <v>42080700</v>
      </c>
      <c r="I13" s="9">
        <f t="shared" si="0"/>
        <v>-70443005.019999996</v>
      </c>
      <c r="J13" s="9">
        <f t="shared" si="1"/>
        <v>-37259200</v>
      </c>
    </row>
    <row r="14" spans="1:10" ht="75" x14ac:dyDescent="0.25">
      <c r="A14" s="6" t="s">
        <v>29</v>
      </c>
      <c r="B14" s="7" t="s">
        <v>30</v>
      </c>
      <c r="C14" s="8" t="s">
        <v>31</v>
      </c>
      <c r="D14" s="9">
        <v>1030880</v>
      </c>
      <c r="E14" s="9">
        <v>1135300</v>
      </c>
      <c r="F14" s="9">
        <v>1348600</v>
      </c>
      <c r="G14" s="9">
        <v>1348600</v>
      </c>
      <c r="H14" s="9">
        <v>1348600</v>
      </c>
      <c r="I14" s="9">
        <f t="shared" si="0"/>
        <v>317720</v>
      </c>
      <c r="J14" s="9">
        <f t="shared" si="1"/>
        <v>213300</v>
      </c>
    </row>
    <row r="15" spans="1:10" ht="45" x14ac:dyDescent="0.25">
      <c r="A15" s="6" t="s">
        <v>32</v>
      </c>
      <c r="B15" s="7" t="s">
        <v>33</v>
      </c>
      <c r="C15" s="8" t="s">
        <v>34</v>
      </c>
      <c r="D15" s="9">
        <v>1437500</v>
      </c>
      <c r="E15" s="9">
        <v>3466300</v>
      </c>
      <c r="F15" s="9">
        <v>9631000</v>
      </c>
      <c r="G15" s="9">
        <v>7431000</v>
      </c>
      <c r="H15" s="9">
        <v>7431000</v>
      </c>
      <c r="I15" s="9">
        <f t="shared" si="0"/>
        <v>8193500</v>
      </c>
      <c r="J15" s="9">
        <f t="shared" si="1"/>
        <v>6164700</v>
      </c>
    </row>
    <row r="16" spans="1:10" ht="45" x14ac:dyDescent="0.25">
      <c r="A16" s="6" t="s">
        <v>35</v>
      </c>
      <c r="B16" s="7" t="s">
        <v>36</v>
      </c>
      <c r="C16" s="8" t="s">
        <v>37</v>
      </c>
      <c r="D16" s="9">
        <v>433317225.32999998</v>
      </c>
      <c r="E16" s="9">
        <v>184660932.47</v>
      </c>
      <c r="F16" s="9">
        <v>123784250</v>
      </c>
      <c r="G16" s="9">
        <v>125303140</v>
      </c>
      <c r="H16" s="9">
        <v>125303140</v>
      </c>
      <c r="I16" s="9">
        <f t="shared" si="0"/>
        <v>-309532975.32999998</v>
      </c>
      <c r="J16" s="9">
        <f t="shared" si="1"/>
        <v>-60876682.469999999</v>
      </c>
    </row>
    <row r="17" spans="1:10" ht="45" x14ac:dyDescent="0.25">
      <c r="A17" s="6" t="s">
        <v>38</v>
      </c>
      <c r="B17" s="7" t="s">
        <v>39</v>
      </c>
      <c r="C17" s="8" t="s">
        <v>40</v>
      </c>
      <c r="D17" s="9">
        <v>1665258109.3199999</v>
      </c>
      <c r="E17" s="9">
        <v>704948083.51999998</v>
      </c>
      <c r="F17" s="9">
        <v>441884430</v>
      </c>
      <c r="G17" s="9">
        <v>414906240</v>
      </c>
      <c r="H17" s="9">
        <v>342771000</v>
      </c>
      <c r="I17" s="9">
        <f t="shared" si="0"/>
        <v>-1223373679.3199999</v>
      </c>
      <c r="J17" s="9">
        <f t="shared" si="1"/>
        <v>-263063653.51999998</v>
      </c>
    </row>
    <row r="18" spans="1:10" ht="45" x14ac:dyDescent="0.25">
      <c r="A18" s="6" t="s">
        <v>41</v>
      </c>
      <c r="B18" s="7" t="s">
        <v>42</v>
      </c>
      <c r="C18" s="8" t="s">
        <v>43</v>
      </c>
      <c r="D18" s="9">
        <v>2912689.8</v>
      </c>
      <c r="E18" s="9">
        <v>3221400</v>
      </c>
      <c r="F18" s="9">
        <v>2239530</v>
      </c>
      <c r="G18" s="9">
        <v>2239220</v>
      </c>
      <c r="H18" s="9">
        <v>2293630</v>
      </c>
      <c r="I18" s="9">
        <f t="shared" si="0"/>
        <v>-673159.79999999981</v>
      </c>
      <c r="J18" s="9">
        <f t="shared" si="1"/>
        <v>-981870</v>
      </c>
    </row>
    <row r="19" spans="1:10" ht="75" x14ac:dyDescent="0.25">
      <c r="A19" s="6" t="s">
        <v>44</v>
      </c>
      <c r="B19" s="7" t="s">
        <v>45</v>
      </c>
      <c r="C19" s="8" t="s">
        <v>46</v>
      </c>
      <c r="D19" s="9">
        <v>21818603.899999999</v>
      </c>
      <c r="E19" s="9">
        <v>26224868.100000001</v>
      </c>
      <c r="F19" s="9">
        <v>25730600</v>
      </c>
      <c r="G19" s="9">
        <v>25432000</v>
      </c>
      <c r="H19" s="9">
        <v>25462800</v>
      </c>
      <c r="I19" s="9">
        <f t="shared" si="0"/>
        <v>3911996.1000000015</v>
      </c>
      <c r="J19" s="9">
        <f t="shared" si="1"/>
        <v>-494268.10000000149</v>
      </c>
    </row>
    <row r="20" spans="1:10" ht="30" x14ac:dyDescent="0.25">
      <c r="A20" s="6" t="s">
        <v>47</v>
      </c>
      <c r="B20" s="7" t="s">
        <v>48</v>
      </c>
      <c r="C20" s="8" t="s">
        <v>49</v>
      </c>
      <c r="D20" s="9">
        <v>103900390.26000001</v>
      </c>
      <c r="E20" s="9">
        <v>304295621.80000001</v>
      </c>
      <c r="F20" s="9">
        <v>2981100</v>
      </c>
      <c r="G20" s="9">
        <v>2968300</v>
      </c>
      <c r="H20" s="9">
        <v>2968300</v>
      </c>
      <c r="I20" s="9">
        <f t="shared" si="0"/>
        <v>-100919290.26000001</v>
      </c>
      <c r="J20" s="9">
        <f t="shared" si="1"/>
        <v>-301314521.80000001</v>
      </c>
    </row>
    <row r="21" spans="1:10" ht="45" x14ac:dyDescent="0.25">
      <c r="A21" s="6" t="s">
        <v>50</v>
      </c>
      <c r="B21" s="7" t="s">
        <v>51</v>
      </c>
      <c r="C21" s="8" t="s">
        <v>52</v>
      </c>
      <c r="D21" s="9">
        <v>100819831.56</v>
      </c>
      <c r="E21" s="9">
        <v>65281782.829999998</v>
      </c>
      <c r="F21" s="9">
        <v>75570410</v>
      </c>
      <c r="G21" s="9">
        <v>41318600</v>
      </c>
      <c r="H21" s="9">
        <v>41595600</v>
      </c>
      <c r="I21" s="9">
        <f t="shared" si="0"/>
        <v>-25249421.560000002</v>
      </c>
      <c r="J21" s="9">
        <f t="shared" si="1"/>
        <v>10288627.170000002</v>
      </c>
    </row>
    <row r="22" spans="1:10" ht="30" x14ac:dyDescent="0.25">
      <c r="A22" s="6" t="s">
        <v>53</v>
      </c>
      <c r="B22" s="7" t="s">
        <v>54</v>
      </c>
      <c r="C22" s="8" t="s">
        <v>55</v>
      </c>
      <c r="D22" s="9">
        <v>682175.62</v>
      </c>
      <c r="E22" s="9">
        <v>1722000</v>
      </c>
      <c r="F22" s="9">
        <v>549500</v>
      </c>
      <c r="G22" s="9">
        <v>604600</v>
      </c>
      <c r="H22" s="9">
        <v>604600</v>
      </c>
      <c r="I22" s="9">
        <f t="shared" si="0"/>
        <v>-132675.62</v>
      </c>
      <c r="J22" s="9">
        <f t="shared" si="1"/>
        <v>-1172500</v>
      </c>
    </row>
    <row r="23" spans="1:10" ht="30" x14ac:dyDescent="0.25">
      <c r="A23" s="6" t="s">
        <v>56</v>
      </c>
      <c r="B23" s="7" t="s">
        <v>57</v>
      </c>
      <c r="C23" s="8" t="s">
        <v>58</v>
      </c>
      <c r="D23" s="9">
        <v>356493186.73000002</v>
      </c>
      <c r="E23" s="9">
        <v>311915886.91000003</v>
      </c>
      <c r="F23" s="9">
        <v>334338140</v>
      </c>
      <c r="G23" s="9">
        <v>337632560</v>
      </c>
      <c r="H23" s="9">
        <v>363103880</v>
      </c>
      <c r="I23" s="9">
        <f t="shared" si="0"/>
        <v>-22155046.730000019</v>
      </c>
      <c r="J23" s="9">
        <f t="shared" si="1"/>
        <v>22422253.089999974</v>
      </c>
    </row>
    <row r="24" spans="1:10" ht="45" x14ac:dyDescent="0.25">
      <c r="A24" s="6" t="s">
        <v>59</v>
      </c>
      <c r="B24" s="7" t="s">
        <v>60</v>
      </c>
      <c r="C24" s="8" t="s">
        <v>61</v>
      </c>
      <c r="D24" s="9">
        <v>385785672.25</v>
      </c>
      <c r="E24" s="9">
        <v>459783440.06999999</v>
      </c>
      <c r="F24" s="9">
        <v>397441281</v>
      </c>
      <c r="G24" s="9">
        <v>362123290</v>
      </c>
      <c r="H24" s="9">
        <v>495759010</v>
      </c>
      <c r="I24" s="9">
        <f t="shared" si="0"/>
        <v>11655608.75</v>
      </c>
      <c r="J24" s="9">
        <f t="shared" si="1"/>
        <v>-62342159.069999993</v>
      </c>
    </row>
    <row r="25" spans="1:10" ht="45" x14ac:dyDescent="0.25">
      <c r="A25" s="6" t="s">
        <v>62</v>
      </c>
      <c r="B25" s="7" t="s">
        <v>63</v>
      </c>
      <c r="C25" s="8" t="s">
        <v>64</v>
      </c>
      <c r="D25" s="9">
        <v>15300</v>
      </c>
      <c r="E25" s="9">
        <v>15300</v>
      </c>
      <c r="F25" s="9">
        <v>15300</v>
      </c>
      <c r="G25" s="9">
        <v>15300</v>
      </c>
      <c r="H25" s="9">
        <v>15300</v>
      </c>
      <c r="I25" s="9">
        <f t="shared" si="0"/>
        <v>0</v>
      </c>
      <c r="J25" s="9">
        <f t="shared" si="1"/>
        <v>0</v>
      </c>
    </row>
    <row r="26" spans="1:10" ht="45" x14ac:dyDescent="0.25">
      <c r="A26" s="6" t="s">
        <v>65</v>
      </c>
      <c r="B26" s="7" t="s">
        <v>66</v>
      </c>
      <c r="C26" s="8" t="s">
        <v>67</v>
      </c>
      <c r="D26" s="9">
        <v>52567377.469999999</v>
      </c>
      <c r="E26" s="9">
        <v>62826233.649999999</v>
      </c>
      <c r="F26" s="9">
        <v>339326480</v>
      </c>
      <c r="G26" s="9">
        <v>38047480</v>
      </c>
      <c r="H26" s="9">
        <v>35476970</v>
      </c>
      <c r="I26" s="9">
        <f t="shared" si="0"/>
        <v>286759102.52999997</v>
      </c>
      <c r="J26" s="9">
        <f t="shared" si="1"/>
        <v>276500246.35000002</v>
      </c>
    </row>
    <row r="27" spans="1:10" ht="31.5" customHeight="1" x14ac:dyDescent="0.25">
      <c r="A27" s="12"/>
      <c r="B27" s="13" t="s">
        <v>68</v>
      </c>
      <c r="C27" s="14"/>
      <c r="D27" s="15">
        <f>D7+D8+D9++D10+D11+D12+D13+D14+D15+D16+D17+D18+D19+D20+D21++D22+D23+D24+D25+D26</f>
        <v>6475841488.8900003</v>
      </c>
      <c r="E27" s="15">
        <f t="shared" ref="E27:J27" si="2">E7+E8+E9++E10+E11+E12+E13+E14+E15+E16+E17+E18+E19+E20+E21++E22+E23+E24+E25+E26</f>
        <v>5867131125.999999</v>
      </c>
      <c r="F27" s="15">
        <f>F7+F8+F9++F10+F11+F12+F13+F14+F15+F16+F17+F18+F19+F20+F21++F22+F23+F24+F25+F26</f>
        <v>5690313400</v>
      </c>
      <c r="G27" s="15">
        <f t="shared" si="2"/>
        <v>5090513700</v>
      </c>
      <c r="H27" s="15">
        <f t="shared" si="2"/>
        <v>5175031000</v>
      </c>
      <c r="I27" s="15">
        <f t="shared" si="2"/>
        <v>-785528088.8900001</v>
      </c>
      <c r="J27" s="15">
        <f t="shared" si="2"/>
        <v>-176817726.00000006</v>
      </c>
    </row>
    <row r="28" spans="1:10" ht="14.25" customHeight="1" x14ac:dyDescent="0.25">
      <c r="A28" s="6" t="s">
        <v>69</v>
      </c>
      <c r="B28" s="7" t="s">
        <v>74</v>
      </c>
      <c r="C28" s="16"/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</row>
    <row r="29" spans="1:10" x14ac:dyDescent="0.25">
      <c r="A29" s="16"/>
      <c r="B29" s="13" t="s">
        <v>70</v>
      </c>
      <c r="C29" s="16"/>
      <c r="D29" s="15">
        <f>D28+D27</f>
        <v>6475841488.8900003</v>
      </c>
      <c r="E29" s="15">
        <f t="shared" ref="E29:J29" si="3">E28+E27</f>
        <v>5867131125.999999</v>
      </c>
      <c r="F29" s="15">
        <f t="shared" si="3"/>
        <v>5690313400</v>
      </c>
      <c r="G29" s="15">
        <f t="shared" si="3"/>
        <v>5090513700</v>
      </c>
      <c r="H29" s="15">
        <f t="shared" si="3"/>
        <v>5175031000</v>
      </c>
      <c r="I29" s="15">
        <f t="shared" si="3"/>
        <v>-785528088.8900001</v>
      </c>
      <c r="J29" s="15">
        <f t="shared" si="3"/>
        <v>-176817726.00000006</v>
      </c>
    </row>
    <row r="30" spans="1:10" x14ac:dyDescent="0.25">
      <c r="F30" s="17"/>
      <c r="G30" s="17"/>
      <c r="H30" s="17"/>
    </row>
  </sheetData>
  <mergeCells count="11">
    <mergeCell ref="A2:J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1.1023622047244095" right="0.59055118110236227" top="0.98425196850393704" bottom="0.78740157480314965" header="0.31496062992125984" footer="0.31496062992125984"/>
  <pageSetup paperSize="9" scale="65" orientation="landscape" r:id="rId1"/>
  <rowBreaks count="1" manualBreakCount="1">
    <brk id="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BurmatovaLM</dc:creator>
  <cp:lastModifiedBy>RePack by Diakov</cp:lastModifiedBy>
  <cp:revision>1</cp:revision>
  <cp:lastPrinted>2025-11-17T03:51:26Z</cp:lastPrinted>
  <dcterms:created xsi:type="dcterms:W3CDTF">2016-10-18T03:21:54Z</dcterms:created>
  <dcterms:modified xsi:type="dcterms:W3CDTF">2025-11-18T11:57:44Z</dcterms:modified>
</cp:coreProperties>
</file>